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3395" windowHeight="2520"/>
  </bookViews>
  <sheets>
    <sheet name="Maradagal" sheetId="5" r:id="rId1"/>
  </sheets>
  <calcPr calcId="145621"/>
</workbook>
</file>

<file path=xl/calcChain.xml><?xml version="1.0" encoding="utf-8"?>
<calcChain xmlns="http://schemas.openxmlformats.org/spreadsheetml/2006/main">
  <c r="C26" i="5" l="1"/>
  <c r="D13" i="5" l="1"/>
  <c r="D14" i="5"/>
  <c r="C14" i="5"/>
  <c r="C13" i="5"/>
  <c r="D18" i="5"/>
  <c r="D26" i="5" s="1"/>
  <c r="C18" i="5"/>
  <c r="D10" i="5"/>
  <c r="D15" i="5" s="1"/>
  <c r="C10" i="5"/>
  <c r="C15" i="5" s="1"/>
  <c r="D29" i="5" l="1"/>
  <c r="D12" i="5"/>
  <c r="D17" i="5" s="1"/>
  <c r="C12" i="5"/>
  <c r="C17" i="5" s="1"/>
  <c r="C29" i="5"/>
  <c r="D23" i="5" l="1"/>
  <c r="D22" i="5"/>
  <c r="D24" i="5" s="1"/>
  <c r="C23" i="5"/>
  <c r="C28" i="5" s="1"/>
  <c r="C22" i="5"/>
  <c r="C24" i="5" s="1"/>
  <c r="D28" i="5" l="1"/>
  <c r="C19" i="5"/>
  <c r="D19" i="5"/>
</calcChain>
</file>

<file path=xl/sharedStrings.xml><?xml version="1.0" encoding="utf-8"?>
<sst xmlns="http://schemas.openxmlformats.org/spreadsheetml/2006/main" count="46" uniqueCount="43">
  <si>
    <t>I</t>
  </si>
  <si>
    <t>c</t>
  </si>
  <si>
    <t>G</t>
  </si>
  <si>
    <t>esogene</t>
  </si>
  <si>
    <t>parametri</t>
  </si>
  <si>
    <t>moltiplicatore keynesiano</t>
  </si>
  <si>
    <t>C</t>
  </si>
  <si>
    <t>T</t>
  </si>
  <si>
    <t>deficit privato</t>
  </si>
  <si>
    <t>deficit pubblico</t>
  </si>
  <si>
    <t>rapporti al Pil</t>
  </si>
  <si>
    <t>deficit</t>
  </si>
  <si>
    <t>debito</t>
  </si>
  <si>
    <t>stock</t>
  </si>
  <si>
    <t>debito pubblico</t>
  </si>
  <si>
    <t>anni</t>
  </si>
  <si>
    <t>D</t>
  </si>
  <si>
    <t>f</t>
  </si>
  <si>
    <t>d</t>
  </si>
  <si>
    <t>F</t>
  </si>
  <si>
    <r>
      <t>I-S</t>
    </r>
    <r>
      <rPr>
        <vertAlign val="superscript"/>
        <sz val="11"/>
        <color theme="1"/>
        <rFont val="Calibri"/>
        <family val="2"/>
        <scheme val="minor"/>
      </rPr>
      <t>P</t>
    </r>
  </si>
  <si>
    <t>Y=C+I+G</t>
  </si>
  <si>
    <r>
      <t>S</t>
    </r>
    <r>
      <rPr>
        <vertAlign val="super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= Y - T - C</t>
    </r>
  </si>
  <si>
    <r>
      <t>S</t>
    </r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T-G</t>
    </r>
  </si>
  <si>
    <r>
      <t>S</t>
    </r>
    <r>
      <rPr>
        <vertAlign val="super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S</t>
    </r>
    <r>
      <rPr>
        <vertAlign val="super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+ S</t>
    </r>
    <r>
      <rPr>
        <vertAlign val="superscript"/>
        <sz val="11"/>
        <color theme="1"/>
        <rFont val="Calibri"/>
        <family val="2"/>
        <scheme val="minor"/>
      </rPr>
      <t>G</t>
    </r>
  </si>
  <si>
    <t>saldi (valori negativi indicano un surplus)</t>
  </si>
  <si>
    <t>risparmio privato, pubblico e nazionale</t>
  </si>
  <si>
    <t>identità del Pil</t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</si>
  <si>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</si>
  <si>
    <t>spesa pubblica</t>
  </si>
  <si>
    <t>imposte</t>
  </si>
  <si>
    <t>investimenti</t>
  </si>
  <si>
    <t>valore iniziale del debito</t>
  </si>
  <si>
    <t>propensione al consumo (c)</t>
  </si>
  <si>
    <t>m=1/(1-c)</t>
  </si>
  <si>
    <t>C=c(Y-T)</t>
  </si>
  <si>
    <t>esogeno</t>
  </si>
  <si>
    <t>somma dei precedenti</t>
  </si>
  <si>
    <t>somma dei due precedenti</t>
  </si>
  <si>
    <t>la somma dei saldi deve essere zero: se un settore è in deficit (segno più)</t>
  </si>
  <si>
    <t>necessariamente un altro settore è in surplus (segno meno)</t>
  </si>
  <si>
    <t>Queste sono le cose che potete modificare: esogene (in giallo) e parametri (in verde). Don Mario de la Sierra ha avuto la brillante idea di mettere un 31 nella casella D3. Colpita e affondata (l'Italia)</t>
  </si>
  <si>
    <t>Direction for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</si>
</sst>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164" fontId="0" fillId="3" borderId="2" xfId="0" applyNumberFormat="1" applyFill="1" applyBorder="1"/>
    <xf numFmtId="164" fontId="0" fillId="3" borderId="0" xfId="0" applyNumberFormat="1" applyFont="1" applyFill="1"/>
    <xf numFmtId="0" fontId="0" fillId="3" borderId="0" xfId="0" applyFont="1" applyFill="1"/>
    <xf numFmtId="164" fontId="1" fillId="3" borderId="0" xfId="0" applyNumberFormat="1" applyFont="1" applyFill="1"/>
    <xf numFmtId="0" fontId="0" fillId="3" borderId="0" xfId="0" applyFill="1" applyBorder="1"/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164" fontId="0" fillId="3" borderId="0" xfId="0" applyNumberFormat="1" applyFill="1" applyBorder="1"/>
    <xf numFmtId="0" fontId="1" fillId="3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2</xdr:row>
      <xdr:rowOff>0</xdr:rowOff>
    </xdr:from>
    <xdr:to>
      <xdr:col>8</xdr:col>
      <xdr:colOff>200025</xdr:colOff>
      <xdr:row>7</xdr:row>
      <xdr:rowOff>180975</xdr:rowOff>
    </xdr:to>
    <xdr:sp macro="" textlink="">
      <xdr:nvSpPr>
        <xdr:cNvPr id="2" name="Parentesi graffa chiusa 1"/>
        <xdr:cNvSpPr/>
      </xdr:nvSpPr>
      <xdr:spPr>
        <a:xfrm>
          <a:off x="4429125" y="400050"/>
          <a:ext cx="228600" cy="1171575"/>
        </a:xfrm>
        <a:prstGeom prst="rightBrac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/>
  </sheetViews>
  <sheetFormatPr defaultRowHeight="15" x14ac:dyDescent="0.25"/>
  <cols>
    <col min="1" max="1" width="16.85546875" customWidth="1"/>
    <col min="2" max="2" width="4.28515625" customWidth="1"/>
    <col min="4" max="4" width="9.140625" customWidth="1"/>
    <col min="5" max="5" width="1.42578125" style="2" customWidth="1"/>
    <col min="9" max="9" width="3.85546875" customWidth="1"/>
    <col min="10" max="10" width="33" customWidth="1"/>
  </cols>
  <sheetData>
    <row r="1" spans="1:10" ht="15.75" thickBot="1" x14ac:dyDescent="0.3">
      <c r="A1" s="2"/>
      <c r="B1" s="2"/>
      <c r="C1" s="10" t="s">
        <v>15</v>
      </c>
      <c r="D1" s="10"/>
      <c r="E1" s="13"/>
    </row>
    <row r="2" spans="1:10" ht="15.75" thickBot="1" x14ac:dyDescent="0.3">
      <c r="A2" s="3" t="s">
        <v>3</v>
      </c>
      <c r="B2" s="3"/>
      <c r="C2" s="16">
        <v>2011</v>
      </c>
      <c r="D2" s="16">
        <v>2012</v>
      </c>
      <c r="E2" s="14"/>
      <c r="J2" s="12" t="s">
        <v>42</v>
      </c>
    </row>
    <row r="3" spans="1:10" x14ac:dyDescent="0.25">
      <c r="A3" s="2" t="s">
        <v>2</v>
      </c>
      <c r="B3" s="2"/>
      <c r="C3" s="17">
        <v>33</v>
      </c>
      <c r="D3" s="17">
        <v>33</v>
      </c>
      <c r="F3" t="s">
        <v>29</v>
      </c>
      <c r="J3" s="11" t="s">
        <v>41</v>
      </c>
    </row>
    <row r="4" spans="1:10" x14ac:dyDescent="0.25">
      <c r="A4" s="2" t="s">
        <v>7</v>
      </c>
      <c r="B4" s="2"/>
      <c r="C4" s="17">
        <v>30</v>
      </c>
      <c r="D4" s="17">
        <v>30</v>
      </c>
      <c r="F4" t="s">
        <v>30</v>
      </c>
      <c r="J4" s="11"/>
    </row>
    <row r="5" spans="1:10" x14ac:dyDescent="0.25">
      <c r="A5" s="2" t="s">
        <v>0</v>
      </c>
      <c r="B5" s="2"/>
      <c r="C5" s="18">
        <v>25</v>
      </c>
      <c r="D5" s="18">
        <v>27</v>
      </c>
      <c r="E5" s="9"/>
      <c r="F5" t="s">
        <v>31</v>
      </c>
      <c r="J5" s="11"/>
    </row>
    <row r="6" spans="1:10" ht="18" x14ac:dyDescent="0.35">
      <c r="A6" s="2" t="s">
        <v>28</v>
      </c>
      <c r="B6" s="2"/>
      <c r="C6" s="19">
        <v>90</v>
      </c>
      <c r="D6" s="19"/>
      <c r="E6" s="9"/>
      <c r="F6" t="s">
        <v>32</v>
      </c>
      <c r="J6" s="11"/>
    </row>
    <row r="7" spans="1:10" x14ac:dyDescent="0.25">
      <c r="A7" s="3" t="s">
        <v>4</v>
      </c>
      <c r="B7" s="3"/>
      <c r="C7" s="20"/>
      <c r="D7" s="20"/>
      <c r="J7" s="11"/>
    </row>
    <row r="8" spans="1:10" x14ac:dyDescent="0.25">
      <c r="A8" s="2" t="s">
        <v>1</v>
      </c>
      <c r="B8" s="2"/>
      <c r="C8" s="21">
        <v>0.6</v>
      </c>
      <c r="D8" s="21">
        <v>0.6</v>
      </c>
      <c r="F8" t="s">
        <v>33</v>
      </c>
      <c r="J8" s="11"/>
    </row>
    <row r="9" spans="1:10" s="1" customFormat="1" x14ac:dyDescent="0.25">
      <c r="A9" s="3" t="s">
        <v>5</v>
      </c>
      <c r="B9" s="3"/>
      <c r="C9" s="3"/>
      <c r="D9" s="3"/>
      <c r="E9" s="3"/>
    </row>
    <row r="10" spans="1:10" x14ac:dyDescent="0.25">
      <c r="A10" s="2"/>
      <c r="B10" s="2"/>
      <c r="C10" s="4">
        <f>1/(1-C8)</f>
        <v>2.5</v>
      </c>
      <c r="D10" s="4">
        <f t="shared" ref="D10" si="0">1/(1-D8)</f>
        <v>2.5</v>
      </c>
      <c r="E10" s="4"/>
      <c r="F10" t="s">
        <v>34</v>
      </c>
    </row>
    <row r="11" spans="1:10" x14ac:dyDescent="0.25">
      <c r="A11" s="3" t="s">
        <v>27</v>
      </c>
      <c r="B11" s="3"/>
      <c r="C11" s="2"/>
      <c r="D11" s="2"/>
    </row>
    <row r="12" spans="1:10" x14ac:dyDescent="0.25">
      <c r="A12" s="2" t="s">
        <v>6</v>
      </c>
      <c r="B12" s="2"/>
      <c r="C12" s="4">
        <f>C8*(C15-C4)</f>
        <v>42</v>
      </c>
      <c r="D12" s="4">
        <f>D8*(D15-D4)</f>
        <v>45</v>
      </c>
      <c r="E12" s="4"/>
      <c r="F12" t="s">
        <v>35</v>
      </c>
    </row>
    <row r="13" spans="1:10" x14ac:dyDescent="0.25">
      <c r="A13" s="2" t="s">
        <v>0</v>
      </c>
      <c r="B13" s="2"/>
      <c r="C13" s="4">
        <f>C5</f>
        <v>25</v>
      </c>
      <c r="D13" s="4">
        <f>D5</f>
        <v>27</v>
      </c>
      <c r="E13" s="4"/>
      <c r="F13" t="s">
        <v>36</v>
      </c>
    </row>
    <row r="14" spans="1:10" ht="15.75" thickBot="1" x14ac:dyDescent="0.3">
      <c r="A14" s="2" t="s">
        <v>2</v>
      </c>
      <c r="B14" s="2"/>
      <c r="C14" s="5">
        <f>+C3</f>
        <v>33</v>
      </c>
      <c r="D14" s="5">
        <f>+D3</f>
        <v>33</v>
      </c>
      <c r="E14" s="15"/>
      <c r="F14" t="s">
        <v>36</v>
      </c>
    </row>
    <row r="15" spans="1:10" x14ac:dyDescent="0.25">
      <c r="A15" s="2" t="s">
        <v>21</v>
      </c>
      <c r="B15" s="2"/>
      <c r="C15" s="4">
        <f>C10*(C5+C3-C8*C4)</f>
        <v>100</v>
      </c>
      <c r="D15" s="4">
        <f>D10*(D5+D3-D8*D4)</f>
        <v>105</v>
      </c>
      <c r="E15" s="4"/>
      <c r="F15" t="s">
        <v>37</v>
      </c>
    </row>
    <row r="16" spans="1:10" x14ac:dyDescent="0.25">
      <c r="A16" s="3" t="s">
        <v>26</v>
      </c>
      <c r="B16" s="2"/>
      <c r="C16" s="4"/>
      <c r="D16" s="4"/>
      <c r="E16" s="4"/>
    </row>
    <row r="17" spans="1:6" ht="17.25" x14ac:dyDescent="0.25">
      <c r="A17" s="2" t="s">
        <v>22</v>
      </c>
      <c r="B17" s="2"/>
      <c r="C17" s="6">
        <f>C15-C4-C12</f>
        <v>28</v>
      </c>
      <c r="D17" s="6">
        <f>D15-D4-D12</f>
        <v>30</v>
      </c>
      <c r="E17" s="6"/>
    </row>
    <row r="18" spans="1:6" ht="18" thickBot="1" x14ac:dyDescent="0.3">
      <c r="A18" s="2" t="s">
        <v>23</v>
      </c>
      <c r="B18" s="2"/>
      <c r="C18" s="5">
        <f>C4-C3</f>
        <v>-3</v>
      </c>
      <c r="D18" s="5">
        <f>D4-D3</f>
        <v>-3</v>
      </c>
      <c r="E18" s="15"/>
    </row>
    <row r="19" spans="1:6" ht="17.25" x14ac:dyDescent="0.25">
      <c r="A19" s="2" t="s">
        <v>24</v>
      </c>
      <c r="B19" s="2"/>
      <c r="C19" s="4">
        <f>C18+C17</f>
        <v>25</v>
      </c>
      <c r="D19" s="4">
        <f>D18+D17</f>
        <v>27</v>
      </c>
      <c r="E19" s="4"/>
      <c r="F19" t="s">
        <v>38</v>
      </c>
    </row>
    <row r="20" spans="1:6" x14ac:dyDescent="0.25">
      <c r="A20" s="2"/>
      <c r="B20" s="2"/>
      <c r="C20" s="4"/>
      <c r="D20" s="4"/>
      <c r="E20" s="4"/>
    </row>
    <row r="21" spans="1:6" x14ac:dyDescent="0.25">
      <c r="A21" s="3" t="s">
        <v>25</v>
      </c>
      <c r="B21" s="3"/>
      <c r="C21" s="2"/>
      <c r="D21" s="2"/>
    </row>
    <row r="22" spans="1:6" ht="17.25" x14ac:dyDescent="0.25">
      <c r="A22" s="2" t="s">
        <v>8</v>
      </c>
      <c r="B22" s="2" t="s">
        <v>20</v>
      </c>
      <c r="C22" s="4">
        <f>C5-C17</f>
        <v>-3</v>
      </c>
      <c r="D22" s="4">
        <f>D5-D17</f>
        <v>-3</v>
      </c>
      <c r="E22" s="4"/>
    </row>
    <row r="23" spans="1:6" ht="15.75" thickBot="1" x14ac:dyDescent="0.3">
      <c r="A23" s="2" t="s">
        <v>9</v>
      </c>
      <c r="B23" s="2" t="s">
        <v>19</v>
      </c>
      <c r="C23" s="5">
        <f>-C18</f>
        <v>3</v>
      </c>
      <c r="D23" s="5">
        <f>-D18</f>
        <v>3</v>
      </c>
      <c r="E23" s="15"/>
    </row>
    <row r="24" spans="1:6" x14ac:dyDescent="0.25">
      <c r="A24" s="2"/>
      <c r="B24" s="2"/>
      <c r="C24" s="4">
        <f>SUM(C22:C23)</f>
        <v>0</v>
      </c>
      <c r="D24" s="4">
        <f>SUM(D22:D23)</f>
        <v>0</v>
      </c>
      <c r="E24" s="4"/>
      <c r="F24" t="s">
        <v>39</v>
      </c>
    </row>
    <row r="25" spans="1:6" x14ac:dyDescent="0.25">
      <c r="A25" s="3" t="s">
        <v>13</v>
      </c>
      <c r="B25" s="3"/>
      <c r="C25" s="4"/>
      <c r="D25" s="4"/>
      <c r="E25" s="4"/>
      <c r="F25" t="s">
        <v>40</v>
      </c>
    </row>
    <row r="26" spans="1:6" x14ac:dyDescent="0.25">
      <c r="A26" s="2" t="s">
        <v>14</v>
      </c>
      <c r="B26" s="2" t="s">
        <v>16</v>
      </c>
      <c r="C26" s="4">
        <f>C6</f>
        <v>90</v>
      </c>
      <c r="D26" s="4">
        <f>C26-D18</f>
        <v>93</v>
      </c>
      <c r="E26" s="4"/>
    </row>
    <row r="27" spans="1:6" x14ac:dyDescent="0.25">
      <c r="A27" s="3" t="s">
        <v>10</v>
      </c>
      <c r="B27" s="3"/>
      <c r="C27" s="2"/>
      <c r="D27" s="2"/>
    </row>
    <row r="28" spans="1:6" x14ac:dyDescent="0.25">
      <c r="A28" s="2" t="s">
        <v>11</v>
      </c>
      <c r="B28" s="2" t="s">
        <v>17</v>
      </c>
      <c r="C28" s="4">
        <f>100*C23/C15</f>
        <v>3</v>
      </c>
      <c r="D28" s="4">
        <f>100*D23/D15</f>
        <v>2.8571428571428572</v>
      </c>
      <c r="E28" s="4"/>
    </row>
    <row r="29" spans="1:6" x14ac:dyDescent="0.25">
      <c r="A29" s="7" t="s">
        <v>12</v>
      </c>
      <c r="B29" s="7" t="s">
        <v>18</v>
      </c>
      <c r="C29" s="8">
        <f>100*C26/C15</f>
        <v>90</v>
      </c>
      <c r="D29" s="8">
        <f>100*D26/D15</f>
        <v>88.571428571428569</v>
      </c>
      <c r="E29" s="8"/>
    </row>
  </sheetData>
  <sheetProtection password="C20F" sheet="1" objects="1" scenarios="1"/>
  <mergeCells count="2">
    <mergeCell ref="C1:D1"/>
    <mergeCell ref="J3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Maradagal</vt:lpstr>
    </vt:vector>
  </TitlesOfParts>
  <Company>UniCH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Bagnai</dc:creator>
  <cp:lastModifiedBy>Alberto Bagnai</cp:lastModifiedBy>
  <dcterms:created xsi:type="dcterms:W3CDTF">2011-11-20T18:12:12Z</dcterms:created>
  <dcterms:modified xsi:type="dcterms:W3CDTF">2012-04-10T06:26:12Z</dcterms:modified>
</cp:coreProperties>
</file>